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  <definedName name="_xlnm.Print_Area" localSheetId="0">'Лист1'!$A$1:$F$92</definedName>
    <definedName name="_xlnm.Print_Area" localSheetId="1">'Лист2'!#REF!</definedName>
  </definedNames>
  <calcPr fullCalcOnLoad="1"/>
</workbook>
</file>

<file path=xl/sharedStrings.xml><?xml version="1.0" encoding="utf-8"?>
<sst xmlns="http://schemas.openxmlformats.org/spreadsheetml/2006/main" count="97" uniqueCount="84">
  <si>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</si>
  <si>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</si>
  <si>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</si>
  <si>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</si>
  <si>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Численность учащихся в учреждениях:</t>
  </si>
  <si>
    <t>общеобразовательных,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</si>
  <si>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</si>
  <si>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</si>
  <si>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</si>
  <si>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</si>
  <si>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</si>
  <si>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</si>
  <si>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</si>
  <si>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</si>
  <si>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</si>
  <si>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</si>
  <si>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</si>
  <si>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</si>
  <si>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</si>
  <si>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</si>
  <si>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</si>
  <si>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</si>
  <si>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</si>
  <si>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</si>
  <si>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</si>
  <si>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</si>
  <si>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</si>
  <si>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</si>
  <si>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</si>
  <si>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</si>
  <si>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</si>
  <si>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</si>
  <si>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</si>
  <si>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</si>
  <si>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</si>
  <si>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</si>
  <si>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</si>
  <si>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</si>
  <si>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</si>
  <si>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</si>
  <si>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</si>
  <si>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</si>
  <si>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</si>
  <si>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</si>
  <si>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</si>
  <si>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</si>
  <si>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</si>
  <si>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</si>
  <si>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</si>
  <si>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</si>
  <si>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</si>
  <si>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</si>
  <si>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</si>
  <si>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</si>
  <si>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</si>
  <si>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</si>
  <si>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</si>
  <si>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</si>
  <si>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</si>
  <si>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</si>
  <si>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</si>
  <si>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</si>
  <si>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2012 год</t>
  </si>
  <si>
    <t xml:space="preserve">   Малое предпринимательство</t>
  </si>
  <si>
    <t>Социальная сфера</t>
  </si>
  <si>
    <t>Численность детей в  дошкольных  образовательных учреждениях, тыс. чел.</t>
  </si>
  <si>
    <t>Общий объем расходов муниципального бюджета на развитие и поддержку малого предпринимательства в расчете на 1 малое предприятие(в рамках муниципальной целевой программы), рублей</t>
  </si>
  <si>
    <t>в том числе с твердым покрытием</t>
  </si>
  <si>
    <t>2013 год</t>
  </si>
  <si>
    <t>2013г. в % к 2012г.</t>
  </si>
  <si>
    <t>Евгения Евгеньевна 3-35-38</t>
  </si>
  <si>
    <t>обеспеченность дошкольными образовательными учреждениями, мест на 1000 детей дошкольного возраста</t>
  </si>
  <si>
    <t>Олеся Витальевна 3-35-38</t>
  </si>
  <si>
    <t>2014 год</t>
  </si>
  <si>
    <t>2014г. в % к 2013г.</t>
  </si>
  <si>
    <t>Плоды и ягоды, тыс.тонн</t>
  </si>
  <si>
    <t>в том числе сельскохозяйственных организвций</t>
  </si>
  <si>
    <t>Глава Черниговского сельского поселения</t>
  </si>
  <si>
    <t>Белореченского района</t>
  </si>
  <si>
    <t>С.В.Гордеева</t>
  </si>
  <si>
    <t>Количество субъектов малого предпринимательства, единиц</t>
  </si>
  <si>
    <t xml:space="preserve">Среднесписочная численность работников(без внешних совместителей) малых предприятий, человек  </t>
  </si>
  <si>
    <t>Количество индивидуальных предпринимателей</t>
  </si>
  <si>
    <t xml:space="preserve">Прогноз социально-экономического развития Черниговского сельского поселения Белореченского района на 2014 год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</si>
</sst>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  <numFmt numFmtId="173" formatCode="0.0000000"/>
  </numFmts>
  <fonts count="3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68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4" fillId="30" borderId="0" xfId="0" applyFont="1" applyFill="1" applyAlignment="1">
      <alignment/>
    </xf>
    <xf numFmtId="168" fontId="4" fillId="30" borderId="0" xfId="0" applyNumberFormat="1" applyFont="1" applyFill="1" applyAlignment="1">
      <alignment/>
    </xf>
    <xf numFmtId="0" fontId="4" fillId="31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168" fontId="4" fillId="32" borderId="11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/>
    </xf>
    <xf numFmtId="168" fontId="4" fillId="32" borderId="15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vertical="center" wrapText="1"/>
    </xf>
    <xf numFmtId="0" fontId="4" fillId="32" borderId="17" xfId="0" applyFont="1" applyFill="1" applyBorder="1" applyAlignment="1">
      <alignment/>
    </xf>
    <xf numFmtId="168" fontId="4" fillId="32" borderId="17" xfId="0" applyNumberFormat="1" applyFont="1" applyFill="1" applyBorder="1" applyAlignment="1">
      <alignment/>
    </xf>
    <xf numFmtId="2" fontId="4" fillId="32" borderId="17" xfId="0" applyNumberFormat="1" applyFont="1" applyFill="1" applyBorder="1" applyAlignment="1">
      <alignment/>
    </xf>
    <xf numFmtId="0" fontId="4" fillId="32" borderId="16" xfId="0" applyFont="1" applyFill="1" applyBorder="1" applyAlignment="1">
      <alignment/>
    </xf>
    <xf numFmtId="168" fontId="4" fillId="32" borderId="16" xfId="0" applyNumberFormat="1" applyFont="1" applyFill="1" applyBorder="1" applyAlignment="1">
      <alignment/>
    </xf>
    <xf numFmtId="2" fontId="4" fillId="32" borderId="16" xfId="0" applyNumberFormat="1" applyFont="1" applyFill="1" applyBorder="1" applyAlignment="1">
      <alignment/>
    </xf>
    <xf numFmtId="1" fontId="4" fillId="32" borderId="16" xfId="0" applyNumberFormat="1" applyFont="1" applyFill="1" applyBorder="1" applyAlignment="1">
      <alignment/>
    </xf>
    <xf numFmtId="170" fontId="4" fillId="32" borderId="16" xfId="0" applyNumberFormat="1" applyFont="1" applyFill="1" applyBorder="1" applyAlignment="1">
      <alignment/>
    </xf>
    <xf numFmtId="0" fontId="2" fillId="32" borderId="16" xfId="0" applyFont="1" applyFill="1" applyBorder="1" applyAlignment="1">
      <alignment wrapText="1"/>
    </xf>
    <xf numFmtId="0" fontId="3" fillId="32" borderId="16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 indent="1"/>
    </xf>
    <xf numFmtId="2" fontId="4" fillId="32" borderId="16" xfId="0" applyNumberFormat="1" applyFont="1" applyFill="1" applyBorder="1" applyAlignment="1">
      <alignment/>
    </xf>
    <xf numFmtId="0" fontId="3" fillId="32" borderId="16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 indent="3"/>
    </xf>
    <xf numFmtId="0" fontId="2" fillId="32" borderId="16" xfId="0" applyFont="1" applyFill="1" applyBorder="1" applyAlignment="1">
      <alignment horizontal="left" vertical="center" wrapText="1" indent="5"/>
    </xf>
    <xf numFmtId="0" fontId="6" fillId="32" borderId="16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 wrapText="1"/>
    </xf>
    <xf numFmtId="0" fontId="0" fillId="32" borderId="16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0" fillId="32" borderId="16" xfId="0" applyFont="1" applyFill="1" applyBorder="1" applyAlignment="1">
      <alignment vertical="center" wrapText="1"/>
    </xf>
    <xf numFmtId="0" fontId="0" fillId="32" borderId="16" xfId="0" applyFont="1" applyFill="1" applyBorder="1" applyAlignment="1">
      <alignment wrapText="1"/>
    </xf>
    <xf numFmtId="0" fontId="3" fillId="32" borderId="18" xfId="0" applyFont="1" applyFill="1" applyBorder="1" applyAlignment="1">
      <alignment horizontal="center" vertical="center" wrapText="1"/>
    </xf>
    <xf numFmtId="168" fontId="4" fillId="32" borderId="19" xfId="0" applyNumberFormat="1" applyFont="1" applyFill="1" applyBorder="1" applyAlignment="1">
      <alignment/>
    </xf>
    <xf numFmtId="0" fontId="2" fillId="32" borderId="18" xfId="0" applyFont="1" applyFill="1" applyBorder="1" applyAlignment="1">
      <alignment vertical="center" wrapText="1"/>
    </xf>
    <xf numFmtId="0" fontId="3" fillId="32" borderId="16" xfId="0" applyFont="1" applyFill="1" applyBorder="1" applyAlignment="1">
      <alignment vertical="center" wrapText="1"/>
    </xf>
    <xf numFmtId="0" fontId="3" fillId="32" borderId="16" xfId="0" applyFont="1" applyFill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SheetLayoutView="100" workbookViewId="0" topLeftCell="A1">
      <selection activeCell="A2" sqref="A2"/>
    </sheetView>
  </sheetViews>
  <sheetFormatPr defaultColWidth="9.00390625" defaultRowHeight="12.75"/>
  <cols>
    <col min="1" max="1" width="56.375" style="2" customWidth="1"/>
    <col min="2" max="2" width="9.375" style="1" customWidth="1"/>
    <col min="3" max="3" width="8.25390625" style="1" customWidth="1"/>
    <col min="4" max="4" width="8.75390625" style="6" customWidth="1"/>
    <col min="5" max="5" width="8.75390625" style="5" customWidth="1"/>
    <col min="6" max="6" width="9.00390625" style="6" customWidth="1"/>
    <col min="7" max="16384" width="9.125" style="1" customWidth="1"/>
  </cols>
  <sheetData>
    <row r="1" spans="1:6" ht="33" customHeight="1">
      <c r="A1" s="10" t="s">
        <v>83</v>
      </c>
      <c r="B1" s="11"/>
      <c r="C1" s="11"/>
      <c r="D1" s="11"/>
      <c r="E1" s="11"/>
      <c r="F1" s="11"/>
    </row>
    <row r="2" ht="13.5" thickBot="1"/>
    <row r="3" spans="1:6" ht="13.5" thickBot="1">
      <c r="A3" s="12" t="s">
        <v>0</v>
      </c>
      <c r="B3" s="13" t="s">
        <v>62</v>
      </c>
      <c r="C3" s="14" t="s">
        <v>68</v>
      </c>
      <c r="D3" s="15" t="s">
        <v>69</v>
      </c>
      <c r="E3" s="16" t="s">
        <v>73</v>
      </c>
      <c r="F3" s="15" t="s">
        <v>74</v>
      </c>
    </row>
    <row r="4" spans="1:6" ht="27.75" customHeight="1" thickBot="1">
      <c r="A4" s="17"/>
      <c r="B4" s="13" t="s">
        <v>1</v>
      </c>
      <c r="C4" s="13" t="s">
        <v>13</v>
      </c>
      <c r="D4" s="18"/>
      <c r="E4" s="13" t="s">
        <v>14</v>
      </c>
      <c r="F4" s="18"/>
    </row>
    <row r="5" spans="1:6" s="2" customFormat="1" ht="27.75" customHeight="1">
      <c r="A5" s="19" t="s">
        <v>30</v>
      </c>
      <c r="B5" s="20">
        <v>3.865</v>
      </c>
      <c r="C5" s="20">
        <v>3.881</v>
      </c>
      <c r="D5" s="21">
        <f>C5/B5*100</f>
        <v>100.41397153945665</v>
      </c>
      <c r="E5" s="22">
        <v>3.9</v>
      </c>
      <c r="F5" s="21">
        <f>E5/C5*100</f>
        <v>100.4895645452203</v>
      </c>
    </row>
    <row r="6" spans="1:6" s="2" customFormat="1" ht="16.5" customHeight="1">
      <c r="A6" s="19" t="s">
        <v>34</v>
      </c>
      <c r="B6" s="23">
        <v>9</v>
      </c>
      <c r="C6" s="23">
        <v>9.1</v>
      </c>
      <c r="D6" s="24">
        <f aca="true" t="shared" si="0" ref="D6:D43">C6/B6*100</f>
        <v>101.11111111111111</v>
      </c>
      <c r="E6" s="24">
        <v>9.2</v>
      </c>
      <c r="F6" s="24">
        <f aca="true" t="shared" si="1" ref="F6:F43">E6/C6*100</f>
        <v>101.0989010989011</v>
      </c>
    </row>
    <row r="7" spans="1:6" s="2" customFormat="1" ht="15">
      <c r="A7" s="19" t="s">
        <v>32</v>
      </c>
      <c r="B7" s="23">
        <v>1.88</v>
      </c>
      <c r="C7" s="23">
        <v>1.89</v>
      </c>
      <c r="D7" s="24">
        <f t="shared" si="0"/>
        <v>100.53191489361701</v>
      </c>
      <c r="E7" s="25">
        <v>1.9</v>
      </c>
      <c r="F7" s="24">
        <f t="shared" si="1"/>
        <v>100.52910052910053</v>
      </c>
    </row>
    <row r="8" spans="1:6" s="2" customFormat="1" ht="15">
      <c r="A8" s="19" t="s">
        <v>31</v>
      </c>
      <c r="B8" s="23">
        <v>1.46</v>
      </c>
      <c r="C8" s="23">
        <v>1.47</v>
      </c>
      <c r="D8" s="24">
        <f t="shared" si="0"/>
        <v>100.68493150684932</v>
      </c>
      <c r="E8" s="25">
        <v>1.5</v>
      </c>
      <c r="F8" s="24">
        <f t="shared" si="1"/>
        <v>102.04081632653062</v>
      </c>
    </row>
    <row r="9" spans="1:6" s="2" customFormat="1" ht="28.5" customHeight="1">
      <c r="A9" s="19" t="s">
        <v>33</v>
      </c>
      <c r="B9" s="23">
        <v>13.2</v>
      </c>
      <c r="C9" s="23">
        <v>14.6</v>
      </c>
      <c r="D9" s="24">
        <f t="shared" si="0"/>
        <v>110.60606060606062</v>
      </c>
      <c r="E9" s="26">
        <v>16</v>
      </c>
      <c r="F9" s="24">
        <f>E9/C9*100</f>
        <v>109.58904109589041</v>
      </c>
    </row>
    <row r="10" spans="1:6" s="2" customFormat="1" ht="28.5" customHeight="1">
      <c r="A10" s="19" t="s">
        <v>40</v>
      </c>
      <c r="B10" s="27">
        <v>0.62</v>
      </c>
      <c r="C10" s="27">
        <v>0.62</v>
      </c>
      <c r="D10" s="24">
        <f t="shared" si="0"/>
        <v>100</v>
      </c>
      <c r="E10" s="27">
        <v>0.621</v>
      </c>
      <c r="F10" s="24">
        <f t="shared" si="1"/>
        <v>100.16129032258065</v>
      </c>
    </row>
    <row r="11" spans="1:6" s="2" customFormat="1" ht="28.5" customHeight="1">
      <c r="A11" s="28" t="s">
        <v>28</v>
      </c>
      <c r="B11" s="23">
        <v>9.5</v>
      </c>
      <c r="C11" s="23">
        <v>9.5</v>
      </c>
      <c r="D11" s="24">
        <f t="shared" si="0"/>
        <v>100</v>
      </c>
      <c r="E11" s="26">
        <v>11</v>
      </c>
      <c r="F11" s="24">
        <f t="shared" si="1"/>
        <v>115.78947368421053</v>
      </c>
    </row>
    <row r="12" spans="1:6" s="2" customFormat="1" ht="28.5" customHeight="1">
      <c r="A12" s="19" t="s">
        <v>29</v>
      </c>
      <c r="B12" s="23">
        <v>0.6</v>
      </c>
      <c r="C12" s="23">
        <v>0.6</v>
      </c>
      <c r="D12" s="24">
        <f t="shared" si="0"/>
        <v>100</v>
      </c>
      <c r="E12" s="24">
        <v>0.6</v>
      </c>
      <c r="F12" s="24">
        <f t="shared" si="1"/>
        <v>100</v>
      </c>
    </row>
    <row r="13" spans="1:6" s="2" customFormat="1" ht="15">
      <c r="A13" s="19" t="s">
        <v>15</v>
      </c>
      <c r="B13" s="23">
        <v>630</v>
      </c>
      <c r="C13" s="23">
        <v>650</v>
      </c>
      <c r="D13" s="24">
        <f t="shared" si="0"/>
        <v>103.17460317460319</v>
      </c>
      <c r="E13" s="26">
        <v>660</v>
      </c>
      <c r="F13" s="24">
        <f t="shared" si="1"/>
        <v>101.53846153846153</v>
      </c>
    </row>
    <row r="14" spans="1:6" s="5" customFormat="1" ht="15">
      <c r="A14" s="19" t="s">
        <v>35</v>
      </c>
      <c r="B14" s="23">
        <v>7733.6</v>
      </c>
      <c r="C14" s="23">
        <v>8213</v>
      </c>
      <c r="D14" s="24">
        <f t="shared" si="0"/>
        <v>106.19892417502845</v>
      </c>
      <c r="E14" s="26">
        <v>8732</v>
      </c>
      <c r="F14" s="24">
        <f t="shared" si="1"/>
        <v>106.31924996956046</v>
      </c>
    </row>
    <row r="15" spans="1:6" ht="27.75" customHeight="1">
      <c r="A15" s="29" t="s">
        <v>21</v>
      </c>
      <c r="B15" s="23"/>
      <c r="C15" s="23"/>
      <c r="D15" s="24"/>
      <c r="E15" s="26"/>
      <c r="F15" s="24"/>
    </row>
    <row r="16" spans="1:6" s="2" customFormat="1" ht="30">
      <c r="A16" s="30" t="s">
        <v>36</v>
      </c>
      <c r="B16" s="23">
        <f>B17+B18</f>
        <v>48644</v>
      </c>
      <c r="C16" s="23">
        <f>C17+C18</f>
        <v>53359</v>
      </c>
      <c r="D16" s="24">
        <f t="shared" si="0"/>
        <v>109.69287065208452</v>
      </c>
      <c r="E16" s="26">
        <f>E17+E18</f>
        <v>57120</v>
      </c>
      <c r="F16" s="24">
        <f t="shared" si="1"/>
        <v>107.0484829175959</v>
      </c>
    </row>
    <row r="17" spans="1:6" s="2" customFormat="1" ht="29.25" customHeight="1">
      <c r="A17" s="31" t="s">
        <v>51</v>
      </c>
      <c r="B17" s="23">
        <v>3619</v>
      </c>
      <c r="C17" s="23">
        <v>3704</v>
      </c>
      <c r="D17" s="24">
        <f t="shared" si="0"/>
        <v>102.34871511467256</v>
      </c>
      <c r="E17" s="26">
        <v>3801</v>
      </c>
      <c r="F17" s="24">
        <f t="shared" si="1"/>
        <v>102.61879049676025</v>
      </c>
    </row>
    <row r="18" spans="1:6" s="2" customFormat="1" ht="17.25" customHeight="1">
      <c r="A18" s="31" t="s">
        <v>52</v>
      </c>
      <c r="B18" s="23">
        <v>45025</v>
      </c>
      <c r="C18" s="23">
        <v>49655</v>
      </c>
      <c r="D18" s="24">
        <f t="shared" si="0"/>
        <v>110.28317601332593</v>
      </c>
      <c r="E18" s="26">
        <v>53319</v>
      </c>
      <c r="F18" s="24">
        <f t="shared" si="1"/>
        <v>107.37891451011983</v>
      </c>
    </row>
    <row r="19" spans="1:6" ht="28.5">
      <c r="A19" s="29" t="s">
        <v>2</v>
      </c>
      <c r="B19" s="23"/>
      <c r="C19" s="23"/>
      <c r="D19" s="24"/>
      <c r="E19" s="26"/>
      <c r="F19" s="24"/>
    </row>
    <row r="20" spans="1:6" s="2" customFormat="1" ht="15" customHeight="1">
      <c r="A20" s="19" t="s">
        <v>53</v>
      </c>
      <c r="B20" s="23">
        <v>0.61</v>
      </c>
      <c r="C20" s="23">
        <v>0.82</v>
      </c>
      <c r="D20" s="24">
        <f t="shared" si="0"/>
        <v>134.4262295081967</v>
      </c>
      <c r="E20" s="32">
        <v>0.83</v>
      </c>
      <c r="F20" s="24">
        <f t="shared" si="1"/>
        <v>101.21951219512195</v>
      </c>
    </row>
    <row r="21" spans="1:6" s="2" customFormat="1" ht="15">
      <c r="A21" s="19" t="s">
        <v>3</v>
      </c>
      <c r="B21" s="23">
        <v>0.21</v>
      </c>
      <c r="C21" s="23">
        <v>0.23</v>
      </c>
      <c r="D21" s="24">
        <f t="shared" si="0"/>
        <v>109.52380952380953</v>
      </c>
      <c r="E21" s="25">
        <v>0.23</v>
      </c>
      <c r="F21" s="24">
        <f t="shared" si="1"/>
        <v>100</v>
      </c>
    </row>
    <row r="22" spans="1:6" s="2" customFormat="1" ht="15">
      <c r="A22" s="19" t="s">
        <v>16</v>
      </c>
      <c r="B22" s="23">
        <v>0.103</v>
      </c>
      <c r="C22" s="23">
        <v>0.105</v>
      </c>
      <c r="D22" s="24">
        <f t="shared" si="0"/>
        <v>101.94174757281553</v>
      </c>
      <c r="E22" s="27">
        <v>0.108</v>
      </c>
      <c r="F22" s="24">
        <f t="shared" si="1"/>
        <v>102.85714285714288</v>
      </c>
    </row>
    <row r="23" spans="1:6" s="2" customFormat="1" ht="15">
      <c r="A23" s="19" t="s">
        <v>22</v>
      </c>
      <c r="B23" s="23">
        <v>0.7</v>
      </c>
      <c r="C23" s="23">
        <v>0.71</v>
      </c>
      <c r="D23" s="24">
        <f t="shared" si="0"/>
        <v>101.42857142857142</v>
      </c>
      <c r="E23" s="25">
        <v>0.72</v>
      </c>
      <c r="F23" s="24">
        <f t="shared" si="1"/>
        <v>101.40845070422534</v>
      </c>
    </row>
    <row r="24" spans="1:6" s="2" customFormat="1" ht="15" customHeight="1">
      <c r="A24" s="31" t="s">
        <v>54</v>
      </c>
      <c r="B24" s="23">
        <v>0.7</v>
      </c>
      <c r="C24" s="23">
        <v>0.71</v>
      </c>
      <c r="D24" s="24">
        <f t="shared" si="0"/>
        <v>101.42857142857142</v>
      </c>
      <c r="E24" s="25">
        <v>0.72</v>
      </c>
      <c r="F24" s="24">
        <f t="shared" si="1"/>
        <v>101.40845070422534</v>
      </c>
    </row>
    <row r="25" spans="1:6" s="2" customFormat="1" ht="15">
      <c r="A25" s="19" t="s">
        <v>23</v>
      </c>
      <c r="B25" s="25">
        <v>0.6</v>
      </c>
      <c r="C25" s="25">
        <v>0.6</v>
      </c>
      <c r="D25" s="24">
        <f t="shared" si="0"/>
        <v>100</v>
      </c>
      <c r="E25" s="25">
        <v>0.6</v>
      </c>
      <c r="F25" s="24">
        <f t="shared" si="1"/>
        <v>100</v>
      </c>
    </row>
    <row r="26" spans="1:6" s="2" customFormat="1" ht="29.25" customHeight="1">
      <c r="A26" s="31" t="s">
        <v>51</v>
      </c>
      <c r="B26" s="23"/>
      <c r="C26" s="23"/>
      <c r="D26" s="24" t="e">
        <f t="shared" si="0"/>
        <v>#DIV/0!</v>
      </c>
      <c r="E26" s="25"/>
      <c r="F26" s="24" t="e">
        <f t="shared" si="1"/>
        <v>#DIV/0!</v>
      </c>
    </row>
    <row r="27" spans="1:6" s="2" customFormat="1" ht="15.75" customHeight="1">
      <c r="A27" s="31" t="s">
        <v>54</v>
      </c>
      <c r="B27" s="23">
        <v>0.6</v>
      </c>
      <c r="C27" s="23">
        <v>0.6</v>
      </c>
      <c r="D27" s="24">
        <f t="shared" si="0"/>
        <v>100</v>
      </c>
      <c r="E27" s="25">
        <v>0.6</v>
      </c>
      <c r="F27" s="24">
        <f t="shared" si="1"/>
        <v>100</v>
      </c>
    </row>
    <row r="28" spans="1:6" s="2" customFormat="1" ht="15.75" customHeight="1">
      <c r="A28" s="31" t="s">
        <v>75</v>
      </c>
      <c r="B28" s="23">
        <f>B29+B30+B31</f>
        <v>0.1</v>
      </c>
      <c r="C28" s="23">
        <f>C29+C30+C31</f>
        <v>0.1</v>
      </c>
      <c r="D28" s="24"/>
      <c r="E28" s="23">
        <f>E29+E30+E31</f>
        <v>0.1</v>
      </c>
      <c r="F28" s="24"/>
    </row>
    <row r="29" spans="1:6" s="2" customFormat="1" ht="15.75" customHeight="1">
      <c r="A29" s="31" t="s">
        <v>76</v>
      </c>
      <c r="B29" s="23"/>
      <c r="C29" s="23"/>
      <c r="D29" s="24"/>
      <c r="E29" s="25"/>
      <c r="F29" s="24"/>
    </row>
    <row r="30" spans="1:6" s="2" customFormat="1" ht="32.25" customHeight="1">
      <c r="A30" s="31" t="s">
        <v>51</v>
      </c>
      <c r="B30" s="23"/>
      <c r="C30" s="23"/>
      <c r="D30" s="24" t="e">
        <f>C30/B30*100</f>
        <v>#DIV/0!</v>
      </c>
      <c r="E30" s="25"/>
      <c r="F30" s="24" t="e">
        <f>E30/C30*100</f>
        <v>#DIV/0!</v>
      </c>
    </row>
    <row r="31" spans="1:6" s="2" customFormat="1" ht="15.75" customHeight="1">
      <c r="A31" s="31" t="s">
        <v>54</v>
      </c>
      <c r="B31" s="23">
        <v>0.1</v>
      </c>
      <c r="C31" s="23">
        <v>0.1</v>
      </c>
      <c r="D31" s="24">
        <f>C31/B31*100</f>
        <v>100</v>
      </c>
      <c r="E31" s="25">
        <v>0.1</v>
      </c>
      <c r="F31" s="24">
        <f>E31/C31*100</f>
        <v>100</v>
      </c>
    </row>
    <row r="32" spans="1:6" s="2" customFormat="1" ht="15">
      <c r="A32" s="19" t="s">
        <v>24</v>
      </c>
      <c r="B32" s="23">
        <v>0.452</v>
      </c>
      <c r="C32" s="23">
        <v>0.452</v>
      </c>
      <c r="D32" s="24">
        <f t="shared" si="0"/>
        <v>100</v>
      </c>
      <c r="E32" s="27">
        <v>0.452</v>
      </c>
      <c r="F32" s="24">
        <f t="shared" si="1"/>
        <v>100</v>
      </c>
    </row>
    <row r="33" spans="1:6" s="2" customFormat="1" ht="30" customHeight="1">
      <c r="A33" s="31" t="s">
        <v>54</v>
      </c>
      <c r="B33" s="23">
        <v>0.452</v>
      </c>
      <c r="C33" s="23">
        <v>0.452</v>
      </c>
      <c r="D33" s="24">
        <f>C33/B33*100</f>
        <v>100</v>
      </c>
      <c r="E33" s="23">
        <v>0.452</v>
      </c>
      <c r="F33" s="24">
        <f t="shared" si="1"/>
        <v>100</v>
      </c>
    </row>
    <row r="34" spans="1:6" s="2" customFormat="1" ht="18" customHeight="1">
      <c r="A34" s="19" t="s">
        <v>25</v>
      </c>
      <c r="B34" s="23">
        <v>1.51</v>
      </c>
      <c r="C34" s="23">
        <v>1.51</v>
      </c>
      <c r="D34" s="24">
        <f t="shared" si="0"/>
        <v>100</v>
      </c>
      <c r="E34" s="25">
        <v>1.51</v>
      </c>
      <c r="F34" s="24">
        <f t="shared" si="1"/>
        <v>100</v>
      </c>
    </row>
    <row r="35" spans="1:6" s="2" customFormat="1" ht="30">
      <c r="A35" s="31" t="s">
        <v>51</v>
      </c>
      <c r="B35" s="23">
        <v>0</v>
      </c>
      <c r="C35" s="23">
        <v>0</v>
      </c>
      <c r="D35" s="24" t="e">
        <f t="shared" si="0"/>
        <v>#DIV/0!</v>
      </c>
      <c r="E35" s="25">
        <v>0</v>
      </c>
      <c r="F35" s="24" t="e">
        <f t="shared" si="1"/>
        <v>#DIV/0!</v>
      </c>
    </row>
    <row r="36" spans="1:6" s="2" customFormat="1" ht="16.5" customHeight="1">
      <c r="A36" s="31" t="s">
        <v>54</v>
      </c>
      <c r="B36" s="23">
        <f>B34-B35</f>
        <v>1.51</v>
      </c>
      <c r="C36" s="23">
        <f>C34-C35</f>
        <v>1.51</v>
      </c>
      <c r="D36" s="24">
        <f>C36/B36*100</f>
        <v>100</v>
      </c>
      <c r="E36" s="23">
        <f>E34-E35</f>
        <v>1.51</v>
      </c>
      <c r="F36" s="24">
        <f t="shared" si="1"/>
        <v>100</v>
      </c>
    </row>
    <row r="37" spans="1:6" ht="15">
      <c r="A37" s="19" t="s">
        <v>26</v>
      </c>
      <c r="B37" s="23">
        <v>910</v>
      </c>
      <c r="C37" s="23">
        <v>950</v>
      </c>
      <c r="D37" s="24">
        <f t="shared" si="0"/>
        <v>104.39560439560441</v>
      </c>
      <c r="E37" s="26">
        <v>970</v>
      </c>
      <c r="F37" s="24">
        <f t="shared" si="1"/>
        <v>102.10526315789474</v>
      </c>
    </row>
    <row r="38" spans="1:6" s="2" customFormat="1" ht="14.25" customHeight="1">
      <c r="A38" s="31" t="s">
        <v>54</v>
      </c>
      <c r="B38" s="23">
        <v>910</v>
      </c>
      <c r="C38" s="23">
        <v>950</v>
      </c>
      <c r="D38" s="24">
        <f>C38/B38*100</f>
        <v>104.39560439560441</v>
      </c>
      <c r="E38" s="26">
        <v>970</v>
      </c>
      <c r="F38" s="24">
        <f t="shared" si="1"/>
        <v>102.10526315789474</v>
      </c>
    </row>
    <row r="39" spans="1:6" s="2" customFormat="1" ht="28.5">
      <c r="A39" s="33" t="s">
        <v>49</v>
      </c>
      <c r="B39" s="23"/>
      <c r="C39" s="23"/>
      <c r="D39" s="24"/>
      <c r="E39" s="26"/>
      <c r="F39" s="24"/>
    </row>
    <row r="40" spans="1:6" s="2" customFormat="1" ht="14.25" customHeight="1">
      <c r="A40" s="19" t="s">
        <v>50</v>
      </c>
      <c r="B40" s="23">
        <v>691</v>
      </c>
      <c r="C40" s="23">
        <v>752</v>
      </c>
      <c r="D40" s="24">
        <f t="shared" si="0"/>
        <v>108.82778581765558</v>
      </c>
      <c r="E40" s="26">
        <f>E41+E42</f>
        <v>756</v>
      </c>
      <c r="F40" s="24">
        <f t="shared" si="1"/>
        <v>100.53191489361701</v>
      </c>
    </row>
    <row r="41" spans="1:6" s="2" customFormat="1" ht="30">
      <c r="A41" s="31" t="s">
        <v>51</v>
      </c>
      <c r="B41" s="23">
        <v>20</v>
      </c>
      <c r="C41" s="23">
        <v>61</v>
      </c>
      <c r="D41" s="24">
        <f t="shared" si="0"/>
        <v>305</v>
      </c>
      <c r="E41" s="26">
        <v>65</v>
      </c>
      <c r="F41" s="24">
        <f t="shared" si="1"/>
        <v>106.55737704918033</v>
      </c>
    </row>
    <row r="42" spans="1:6" s="2" customFormat="1" ht="15">
      <c r="A42" s="31" t="s">
        <v>54</v>
      </c>
      <c r="B42" s="23">
        <v>671</v>
      </c>
      <c r="C42" s="23">
        <v>691</v>
      </c>
      <c r="D42" s="24">
        <f t="shared" si="0"/>
        <v>102.98062593144562</v>
      </c>
      <c r="E42" s="26">
        <v>691</v>
      </c>
      <c r="F42" s="24">
        <f t="shared" si="1"/>
        <v>100</v>
      </c>
    </row>
    <row r="43" spans="1:6" s="2" customFormat="1" ht="14.25" customHeight="1">
      <c r="A43" s="34" t="s">
        <v>55</v>
      </c>
      <c r="B43" s="23">
        <v>291</v>
      </c>
      <c r="C43" s="23">
        <v>291</v>
      </c>
      <c r="D43" s="24">
        <f t="shared" si="0"/>
        <v>100</v>
      </c>
      <c r="E43" s="26">
        <v>330</v>
      </c>
      <c r="F43" s="24">
        <f t="shared" si="1"/>
        <v>113.4020618556701</v>
      </c>
    </row>
    <row r="44" spans="1:6" s="2" customFormat="1" ht="14.25" customHeight="1">
      <c r="A44" s="35" t="s">
        <v>51</v>
      </c>
      <c r="B44" s="23">
        <v>20</v>
      </c>
      <c r="C44" s="23">
        <v>20</v>
      </c>
      <c r="D44" s="24">
        <f aca="true" t="shared" si="2" ref="D44:D52">C44/B44*100</f>
        <v>100</v>
      </c>
      <c r="E44" s="26">
        <v>80</v>
      </c>
      <c r="F44" s="24">
        <f aca="true" t="shared" si="3" ref="F44:F51">E44/C44*100</f>
        <v>400</v>
      </c>
    </row>
    <row r="45" spans="1:6" s="2" customFormat="1" ht="14.25" customHeight="1">
      <c r="A45" s="35" t="s">
        <v>54</v>
      </c>
      <c r="B45" s="23">
        <v>271</v>
      </c>
      <c r="C45" s="23">
        <v>271</v>
      </c>
      <c r="D45" s="24">
        <f t="shared" si="2"/>
        <v>100</v>
      </c>
      <c r="E45" s="26">
        <v>250</v>
      </c>
      <c r="F45" s="24">
        <f t="shared" si="3"/>
        <v>92.25092250922509</v>
      </c>
    </row>
    <row r="46" spans="1:6" s="2" customFormat="1" ht="14.25" customHeight="1">
      <c r="A46" s="19" t="s">
        <v>56</v>
      </c>
      <c r="B46" s="23">
        <v>4</v>
      </c>
      <c r="C46" s="23">
        <v>0</v>
      </c>
      <c r="D46" s="24">
        <f t="shared" si="2"/>
        <v>0</v>
      </c>
      <c r="E46" s="26">
        <v>0</v>
      </c>
      <c r="F46" s="24" t="e">
        <f t="shared" si="3"/>
        <v>#DIV/0!</v>
      </c>
    </row>
    <row r="47" spans="1:6" s="2" customFormat="1" ht="14.25" customHeight="1">
      <c r="A47" s="31" t="s">
        <v>54</v>
      </c>
      <c r="B47" s="23">
        <v>4</v>
      </c>
      <c r="C47" s="23">
        <v>0</v>
      </c>
      <c r="D47" s="24">
        <f t="shared" si="2"/>
        <v>0</v>
      </c>
      <c r="E47" s="26">
        <v>0</v>
      </c>
      <c r="F47" s="24" t="e">
        <f t="shared" si="3"/>
        <v>#DIV/0!</v>
      </c>
    </row>
    <row r="48" spans="1:6" s="2" customFormat="1" ht="15">
      <c r="A48" s="19" t="s">
        <v>57</v>
      </c>
      <c r="B48" s="23">
        <v>1448</v>
      </c>
      <c r="C48" s="23">
        <v>2090</v>
      </c>
      <c r="D48" s="24">
        <f t="shared" si="2"/>
        <v>144.33701657458565</v>
      </c>
      <c r="E48" s="26">
        <v>2120</v>
      </c>
      <c r="F48" s="24">
        <f t="shared" si="3"/>
        <v>101.43540669856459</v>
      </c>
    </row>
    <row r="49" spans="1:6" s="2" customFormat="1" ht="15">
      <c r="A49" s="19" t="s">
        <v>58</v>
      </c>
      <c r="B49" s="23">
        <v>5.831</v>
      </c>
      <c r="C49" s="23">
        <v>5.831</v>
      </c>
      <c r="D49" s="24">
        <f t="shared" si="2"/>
        <v>100</v>
      </c>
      <c r="E49" s="25">
        <v>5.7</v>
      </c>
      <c r="F49" s="24">
        <f t="shared" si="3"/>
        <v>97.75338706911334</v>
      </c>
    </row>
    <row r="50" spans="1:10" s="2" customFormat="1" ht="30" customHeight="1">
      <c r="A50" s="28" t="s">
        <v>37</v>
      </c>
      <c r="B50" s="23">
        <v>157018</v>
      </c>
      <c r="C50" s="23">
        <v>173220</v>
      </c>
      <c r="D50" s="24">
        <f t="shared" si="2"/>
        <v>110.31856220305951</v>
      </c>
      <c r="E50" s="26">
        <v>191735</v>
      </c>
      <c r="F50" s="24">
        <f t="shared" si="3"/>
        <v>110.68871954739636</v>
      </c>
      <c r="G50" s="8" t="s">
        <v>70</v>
      </c>
      <c r="H50" s="9"/>
      <c r="I50" s="9"/>
      <c r="J50" s="9"/>
    </row>
    <row r="51" spans="1:6" s="2" customFormat="1" ht="15">
      <c r="A51" s="28" t="s">
        <v>38</v>
      </c>
      <c r="B51" s="23">
        <v>9560</v>
      </c>
      <c r="C51" s="23">
        <v>10510</v>
      </c>
      <c r="D51" s="24">
        <f t="shared" si="2"/>
        <v>109.93723849372385</v>
      </c>
      <c r="E51" s="26">
        <v>11485</v>
      </c>
      <c r="F51" s="24">
        <f t="shared" si="3"/>
        <v>109.27687916270219</v>
      </c>
    </row>
    <row r="52" spans="1:7" s="2" customFormat="1" ht="30">
      <c r="A52" s="28" t="s">
        <v>39</v>
      </c>
      <c r="B52" s="23">
        <v>3100</v>
      </c>
      <c r="C52" s="23">
        <v>4000</v>
      </c>
      <c r="D52" s="24">
        <f t="shared" si="2"/>
        <v>129.03225806451613</v>
      </c>
      <c r="E52" s="26">
        <v>4100</v>
      </c>
      <c r="F52" s="24">
        <f>E52/C52*100</f>
        <v>102.49999999999999</v>
      </c>
      <c r="G52" s="2" t="s">
        <v>72</v>
      </c>
    </row>
    <row r="53" spans="1:6" s="2" customFormat="1" ht="12.75">
      <c r="A53" s="36" t="s">
        <v>63</v>
      </c>
      <c r="B53" s="36"/>
      <c r="C53" s="36"/>
      <c r="D53" s="36"/>
      <c r="E53" s="36"/>
      <c r="F53" s="36"/>
    </row>
    <row r="54" spans="1:6" s="2" customFormat="1" ht="51">
      <c r="A54" s="37" t="s">
        <v>66</v>
      </c>
      <c r="B54" s="38">
        <v>1500</v>
      </c>
      <c r="C54" s="38">
        <v>1500</v>
      </c>
      <c r="D54" s="24">
        <f>B54/C54*100</f>
        <v>100</v>
      </c>
      <c r="E54" s="39">
        <v>1500</v>
      </c>
      <c r="F54" s="24">
        <f aca="true" t="shared" si="4" ref="F54:F86">E54/C54*100</f>
        <v>100</v>
      </c>
    </row>
    <row r="55" spans="1:6" s="7" customFormat="1" ht="21.75" customHeight="1">
      <c r="A55" s="40" t="s">
        <v>80</v>
      </c>
      <c r="B55" s="23">
        <v>40</v>
      </c>
      <c r="C55" s="23">
        <v>40</v>
      </c>
      <c r="D55" s="24">
        <f>C55/B55*100</f>
        <v>100</v>
      </c>
      <c r="E55" s="23">
        <v>40</v>
      </c>
      <c r="F55" s="24">
        <f t="shared" si="4"/>
        <v>100</v>
      </c>
    </row>
    <row r="56" spans="1:6" s="7" customFormat="1" ht="30" customHeight="1">
      <c r="A56" s="41" t="s">
        <v>81</v>
      </c>
      <c r="B56" s="23">
        <v>79</v>
      </c>
      <c r="C56" s="23">
        <v>82</v>
      </c>
      <c r="D56" s="24">
        <f aca="true" t="shared" si="5" ref="D56:D86">C56/B56*100</f>
        <v>103.79746835443038</v>
      </c>
      <c r="E56" s="23">
        <v>85</v>
      </c>
      <c r="F56" s="24">
        <f t="shared" si="4"/>
        <v>103.65853658536585</v>
      </c>
    </row>
    <row r="57" spans="1:6" s="2" customFormat="1" ht="14.25">
      <c r="A57" s="42" t="s">
        <v>64</v>
      </c>
      <c r="B57" s="23"/>
      <c r="C57" s="23"/>
      <c r="D57" s="24"/>
      <c r="E57" s="23"/>
      <c r="F57" s="43"/>
    </row>
    <row r="58" spans="1:6" s="2" customFormat="1" ht="30">
      <c r="A58" s="44" t="s">
        <v>65</v>
      </c>
      <c r="B58" s="23">
        <v>0.19</v>
      </c>
      <c r="C58" s="23">
        <v>0.2</v>
      </c>
      <c r="D58" s="24">
        <f t="shared" si="5"/>
        <v>105.26315789473684</v>
      </c>
      <c r="E58" s="23">
        <v>0.2</v>
      </c>
      <c r="F58" s="24">
        <f t="shared" si="4"/>
        <v>100</v>
      </c>
    </row>
    <row r="59" spans="1:6" s="2" customFormat="1" ht="14.25">
      <c r="A59" s="45" t="s">
        <v>4</v>
      </c>
      <c r="B59" s="23"/>
      <c r="C59" s="23"/>
      <c r="D59" s="24"/>
      <c r="E59" s="23"/>
      <c r="F59" s="24"/>
    </row>
    <row r="60" spans="1:6" s="7" customFormat="1" ht="15">
      <c r="A60" s="19" t="s">
        <v>5</v>
      </c>
      <c r="B60" s="23">
        <v>0.5</v>
      </c>
      <c r="C60" s="23">
        <v>0.5</v>
      </c>
      <c r="D60" s="24">
        <f t="shared" si="5"/>
        <v>100</v>
      </c>
      <c r="E60" s="23">
        <v>0.55</v>
      </c>
      <c r="F60" s="24">
        <f t="shared" si="4"/>
        <v>110.00000000000001</v>
      </c>
    </row>
    <row r="61" spans="1:6" s="7" customFormat="1" ht="14.25">
      <c r="A61" s="45" t="s">
        <v>6</v>
      </c>
      <c r="B61" s="23"/>
      <c r="C61" s="23"/>
      <c r="D61" s="24"/>
      <c r="E61" s="23"/>
      <c r="F61" s="24"/>
    </row>
    <row r="62" spans="1:6" s="7" customFormat="1" ht="45">
      <c r="A62" s="19" t="s">
        <v>7</v>
      </c>
      <c r="B62" s="23">
        <v>0.04</v>
      </c>
      <c r="C62" s="23">
        <v>0.08</v>
      </c>
      <c r="D62" s="24">
        <f t="shared" si="5"/>
        <v>200</v>
      </c>
      <c r="E62" s="23">
        <v>0.09</v>
      </c>
      <c r="F62" s="24">
        <f t="shared" si="4"/>
        <v>112.5</v>
      </c>
    </row>
    <row r="63" spans="1:6" s="2" customFormat="1" ht="28.5" customHeight="1">
      <c r="A63" s="45" t="s">
        <v>8</v>
      </c>
      <c r="B63" s="23"/>
      <c r="C63" s="23"/>
      <c r="D63" s="24"/>
      <c r="E63" s="23"/>
      <c r="F63" s="24"/>
    </row>
    <row r="64" spans="1:6" s="2" customFormat="1" ht="30">
      <c r="A64" s="19" t="s">
        <v>9</v>
      </c>
      <c r="B64" s="23">
        <v>1.5</v>
      </c>
      <c r="C64" s="23">
        <v>1.7</v>
      </c>
      <c r="D64" s="24">
        <f t="shared" si="5"/>
        <v>113.33333333333333</v>
      </c>
      <c r="E64" s="24">
        <v>1.8</v>
      </c>
      <c r="F64" s="24">
        <f t="shared" si="4"/>
        <v>105.88235294117648</v>
      </c>
    </row>
    <row r="65" spans="1:6" s="2" customFormat="1" ht="30">
      <c r="A65" s="19" t="s">
        <v>10</v>
      </c>
      <c r="B65" s="23">
        <v>1.5</v>
      </c>
      <c r="C65" s="23">
        <v>1.7</v>
      </c>
      <c r="D65" s="24">
        <f t="shared" si="5"/>
        <v>113.33333333333333</v>
      </c>
      <c r="E65" s="24">
        <v>1.8</v>
      </c>
      <c r="F65" s="24">
        <f t="shared" si="4"/>
        <v>105.88235294117648</v>
      </c>
    </row>
    <row r="66" spans="1:6" s="2" customFormat="1" ht="30">
      <c r="A66" s="19" t="s">
        <v>11</v>
      </c>
      <c r="B66" s="23">
        <v>24.27</v>
      </c>
      <c r="C66" s="23">
        <v>24.27</v>
      </c>
      <c r="D66" s="24">
        <f t="shared" si="5"/>
        <v>100</v>
      </c>
      <c r="E66" s="24">
        <v>24.4</v>
      </c>
      <c r="F66" s="24">
        <f t="shared" si="4"/>
        <v>100.53564070869385</v>
      </c>
    </row>
    <row r="67" spans="1:6" s="2" customFormat="1" ht="28.5">
      <c r="A67" s="45" t="s">
        <v>12</v>
      </c>
      <c r="B67" s="23"/>
      <c r="C67" s="23"/>
      <c r="D67" s="24"/>
      <c r="E67" s="23"/>
      <c r="F67" s="24"/>
    </row>
    <row r="68" spans="1:6" s="2" customFormat="1" ht="15">
      <c r="A68" s="19" t="s">
        <v>17</v>
      </c>
      <c r="B68" s="23">
        <v>3.6</v>
      </c>
      <c r="C68" s="23">
        <v>3.6</v>
      </c>
      <c r="D68" s="24">
        <f t="shared" si="5"/>
        <v>100</v>
      </c>
      <c r="E68" s="23">
        <v>3.6</v>
      </c>
      <c r="F68" s="24">
        <f t="shared" si="4"/>
        <v>100</v>
      </c>
    </row>
    <row r="69" spans="1:6" s="2" customFormat="1" ht="15">
      <c r="A69" s="19" t="s">
        <v>60</v>
      </c>
      <c r="B69" s="23">
        <v>14</v>
      </c>
      <c r="C69" s="23">
        <v>14</v>
      </c>
      <c r="D69" s="24">
        <f t="shared" si="5"/>
        <v>100</v>
      </c>
      <c r="E69" s="23">
        <v>14</v>
      </c>
      <c r="F69" s="24">
        <f t="shared" si="4"/>
        <v>100</v>
      </c>
    </row>
    <row r="70" spans="1:6" s="2" customFormat="1" ht="30">
      <c r="A70" s="19" t="s">
        <v>27</v>
      </c>
      <c r="B70" s="23">
        <v>5.2</v>
      </c>
      <c r="C70" s="23">
        <v>5.2</v>
      </c>
      <c r="D70" s="24">
        <f t="shared" si="5"/>
        <v>100</v>
      </c>
      <c r="E70" s="23">
        <v>5.2</v>
      </c>
      <c r="F70" s="24">
        <f t="shared" si="4"/>
        <v>100</v>
      </c>
    </row>
    <row r="71" spans="1:6" s="2" customFormat="1" ht="15">
      <c r="A71" s="19" t="s">
        <v>18</v>
      </c>
      <c r="B71" s="23">
        <v>0.78</v>
      </c>
      <c r="C71" s="23">
        <v>0.78</v>
      </c>
      <c r="D71" s="24">
        <f t="shared" si="5"/>
        <v>100</v>
      </c>
      <c r="E71" s="23">
        <v>0.78</v>
      </c>
      <c r="F71" s="24">
        <f t="shared" si="4"/>
        <v>100</v>
      </c>
    </row>
    <row r="72" spans="1:6" s="2" customFormat="1" ht="30">
      <c r="A72" s="19" t="s">
        <v>19</v>
      </c>
      <c r="B72" s="23">
        <v>2.86</v>
      </c>
      <c r="C72" s="23">
        <v>2.86</v>
      </c>
      <c r="D72" s="24">
        <f t="shared" si="5"/>
        <v>100</v>
      </c>
      <c r="E72" s="23">
        <v>2.86</v>
      </c>
      <c r="F72" s="24">
        <f t="shared" si="4"/>
        <v>100</v>
      </c>
    </row>
    <row r="73" spans="1:6" s="7" customFormat="1" ht="30">
      <c r="A73" s="19" t="s">
        <v>71</v>
      </c>
      <c r="B73" s="23">
        <v>0.5</v>
      </c>
      <c r="C73" s="23">
        <v>0.5</v>
      </c>
      <c r="D73" s="24">
        <f t="shared" si="5"/>
        <v>100</v>
      </c>
      <c r="E73" s="23">
        <v>0.55</v>
      </c>
      <c r="F73" s="24">
        <f t="shared" si="4"/>
        <v>110.00000000000001</v>
      </c>
    </row>
    <row r="74" spans="1:6" s="2" customFormat="1" ht="30">
      <c r="A74" s="19" t="s">
        <v>59</v>
      </c>
      <c r="B74" s="23">
        <v>155</v>
      </c>
      <c r="C74" s="23">
        <v>155</v>
      </c>
      <c r="D74" s="24">
        <f t="shared" si="5"/>
        <v>100</v>
      </c>
      <c r="E74" s="23">
        <v>155</v>
      </c>
      <c r="F74" s="24">
        <f t="shared" si="4"/>
        <v>100</v>
      </c>
    </row>
    <row r="75" spans="1:6" s="2" customFormat="1" ht="30">
      <c r="A75" s="19" t="s">
        <v>47</v>
      </c>
      <c r="B75" s="23">
        <v>0.26</v>
      </c>
      <c r="C75" s="23">
        <v>0.26</v>
      </c>
      <c r="D75" s="24">
        <f t="shared" si="5"/>
        <v>100</v>
      </c>
      <c r="E75" s="23">
        <v>0.26</v>
      </c>
      <c r="F75" s="24">
        <f t="shared" si="4"/>
        <v>100</v>
      </c>
    </row>
    <row r="76" spans="1:6" s="2" customFormat="1" ht="15">
      <c r="A76" s="19" t="s">
        <v>61</v>
      </c>
      <c r="B76" s="23">
        <v>18.7</v>
      </c>
      <c r="C76" s="23">
        <v>18.8</v>
      </c>
      <c r="D76" s="24">
        <f t="shared" si="5"/>
        <v>100.53475935828877</v>
      </c>
      <c r="E76" s="23">
        <v>18.8</v>
      </c>
      <c r="F76" s="24">
        <f t="shared" si="4"/>
        <v>100</v>
      </c>
    </row>
    <row r="77" spans="1:6" s="2" customFormat="1" ht="28.5">
      <c r="A77" s="29" t="s">
        <v>20</v>
      </c>
      <c r="B77" s="23">
        <f>B78+B79</f>
        <v>13</v>
      </c>
      <c r="C77" s="23">
        <f>C78+C79</f>
        <v>13</v>
      </c>
      <c r="D77" s="24">
        <f t="shared" si="5"/>
        <v>100</v>
      </c>
      <c r="E77" s="23">
        <f>E78+E79</f>
        <v>13</v>
      </c>
      <c r="F77" s="24">
        <f t="shared" si="4"/>
        <v>100</v>
      </c>
    </row>
    <row r="78" spans="1:6" s="2" customFormat="1" ht="30">
      <c r="A78" s="31" t="s">
        <v>41</v>
      </c>
      <c r="B78" s="23">
        <v>11</v>
      </c>
      <c r="C78" s="23">
        <v>11</v>
      </c>
      <c r="D78" s="24">
        <f t="shared" si="5"/>
        <v>100</v>
      </c>
      <c r="E78" s="23">
        <v>11</v>
      </c>
      <c r="F78" s="24">
        <f t="shared" si="4"/>
        <v>100</v>
      </c>
    </row>
    <row r="79" spans="1:6" ht="30">
      <c r="A79" s="31" t="s">
        <v>42</v>
      </c>
      <c r="B79" s="23">
        <v>2</v>
      </c>
      <c r="C79" s="23">
        <v>2</v>
      </c>
      <c r="D79" s="24">
        <f t="shared" si="5"/>
        <v>100</v>
      </c>
      <c r="E79" s="23">
        <v>2</v>
      </c>
      <c r="F79" s="24">
        <f t="shared" si="4"/>
        <v>100</v>
      </c>
    </row>
    <row r="80" spans="1:6" s="2" customFormat="1" ht="22.5" customHeight="1">
      <c r="A80" s="46" t="s">
        <v>82</v>
      </c>
      <c r="B80" s="23">
        <v>40</v>
      </c>
      <c r="C80" s="23">
        <v>40</v>
      </c>
      <c r="D80" s="24">
        <f t="shared" si="5"/>
        <v>100</v>
      </c>
      <c r="E80" s="23">
        <v>40</v>
      </c>
      <c r="F80" s="24">
        <f t="shared" si="4"/>
        <v>100</v>
      </c>
    </row>
    <row r="81" spans="1:6" s="2" customFormat="1" ht="14.25">
      <c r="A81" s="29" t="s">
        <v>43</v>
      </c>
      <c r="B81" s="23"/>
      <c r="C81" s="23"/>
      <c r="D81" s="24"/>
      <c r="E81" s="23"/>
      <c r="F81" s="24"/>
    </row>
    <row r="82" spans="1:6" s="2" customFormat="1" ht="15">
      <c r="A82" s="19" t="s">
        <v>44</v>
      </c>
      <c r="B82" s="23">
        <v>13.5</v>
      </c>
      <c r="C82" s="23">
        <v>24.2</v>
      </c>
      <c r="D82" s="24">
        <f t="shared" si="5"/>
        <v>179.25925925925924</v>
      </c>
      <c r="E82" s="23">
        <v>30</v>
      </c>
      <c r="F82" s="24">
        <f t="shared" si="4"/>
        <v>123.96694214876034</v>
      </c>
    </row>
    <row r="83" spans="1:6" s="2" customFormat="1" ht="15">
      <c r="A83" s="19" t="s">
        <v>45</v>
      </c>
      <c r="B83" s="23">
        <v>33.7</v>
      </c>
      <c r="C83" s="23">
        <v>33.7</v>
      </c>
      <c r="D83" s="24">
        <f t="shared" si="5"/>
        <v>100</v>
      </c>
      <c r="E83" s="23">
        <v>33.7</v>
      </c>
      <c r="F83" s="24">
        <f t="shared" si="4"/>
        <v>100</v>
      </c>
    </row>
    <row r="84" spans="1:6" s="2" customFormat="1" ht="30">
      <c r="A84" s="19" t="s">
        <v>46</v>
      </c>
      <c r="B84" s="23">
        <v>32.1</v>
      </c>
      <c r="C84" s="23">
        <v>32.1</v>
      </c>
      <c r="D84" s="24">
        <f t="shared" si="5"/>
        <v>100</v>
      </c>
      <c r="E84" s="23">
        <v>32.1</v>
      </c>
      <c r="F84" s="24">
        <f t="shared" si="4"/>
        <v>100</v>
      </c>
    </row>
    <row r="85" spans="1:6" s="2" customFormat="1" ht="15">
      <c r="A85" s="31" t="s">
        <v>67</v>
      </c>
      <c r="B85" s="23">
        <v>6</v>
      </c>
      <c r="C85" s="23">
        <f>6.3+0.9</f>
        <v>7.2</v>
      </c>
      <c r="D85" s="24">
        <f t="shared" si="5"/>
        <v>120</v>
      </c>
      <c r="E85" s="23">
        <v>8</v>
      </c>
      <c r="F85" s="24">
        <f t="shared" si="4"/>
        <v>111.11111111111111</v>
      </c>
    </row>
    <row r="86" spans="1:6" s="2" customFormat="1" ht="30">
      <c r="A86" s="30" t="s">
        <v>48</v>
      </c>
      <c r="B86" s="23">
        <v>222</v>
      </c>
      <c r="C86" s="23">
        <v>221</v>
      </c>
      <c r="D86" s="24">
        <f t="shared" si="5"/>
        <v>99.54954954954955</v>
      </c>
      <c r="E86" s="23">
        <v>221</v>
      </c>
      <c r="F86" s="24">
        <f t="shared" si="4"/>
        <v>100</v>
      </c>
    </row>
    <row r="87" spans="2:3" ht="12.75">
      <c r="B87" s="2"/>
      <c r="C87" s="2"/>
    </row>
    <row r="88" spans="1:3" ht="15">
      <c r="A88" s="4"/>
      <c r="B88" s="2"/>
      <c r="C88" s="2"/>
    </row>
    <row r="90" ht="12.75">
      <c r="A90" s="2" t="s">
        <v>77</v>
      </c>
    </row>
    <row r="91" spans="1:5" ht="12.75">
      <c r="A91" s="2" t="s">
        <v>78</v>
      </c>
      <c r="E91" s="5" t="s">
        <v>79</v>
      </c>
    </row>
  </sheetData>
  <sheetProtection/>
  <mergeCells count="6">
    <mergeCell ref="G50:J50"/>
    <mergeCell ref="A53:F53"/>
    <mergeCell ref="A3:A4"/>
    <mergeCell ref="A1:F1"/>
    <mergeCell ref="D3:D4"/>
    <mergeCell ref="F3:F4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scale="97" r:id="rId1"/>
  <headerFooter alignWithMargins="0">
    <oddFooter>&amp;R&amp;P</oddFooter>
  </headerFooter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cols>
    <col min="1" max="1" width="9.125" style="2" customWidth="1"/>
    <col min="2" max="3" width="9.125" style="1" customWidth="1"/>
    <col min="4" max="4" width="9.125" style="3" customWidth="1"/>
    <col min="5" max="16384" width="9.125" style="1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2013-12-04T09:57:04Z</cp:lastPrinted>
  <dcterms:created xsi:type="dcterms:W3CDTF">2006-05-06T07:58:30Z</dcterms:created>
  <dcterms:modified xsi:type="dcterms:W3CDTF">2014-01-17T07:44:12Z</dcterms:modified>
  <cp:category/>
  <cp:version/>
  <cp:contentType/>
  <cp:contentStatus/>
</cp:coreProperties>
</file>